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1" activeTab="1"/>
  </bookViews>
  <sheets>
    <sheet name="2018" sheetId="1" state="hidden" r:id="rId1"/>
    <sheet name="2022" sheetId="2" r:id="rId2"/>
  </sheets>
  <definedNames>
    <definedName name="_xlnm.Print_Area" localSheetId="0">'2018'!$A$1:$H$30</definedName>
    <definedName name="_xlnm.Print_Area" localSheetId="1">'2022'!$A$1:$I$31</definedName>
    <definedName name="Z_202B50BA_FA5E_47D0_9C07_A9BE0FB71693_.wvu.Cols" localSheetId="1" hidden="1">'2022'!#REF!,'2022'!#REF!</definedName>
    <definedName name="Z_202B50BA_FA5E_47D0_9C07_A9BE0FB71693_.wvu.PrintArea" localSheetId="0" hidden="1">'2018'!$A$1:$H$30</definedName>
    <definedName name="Z_570DA366_8FC4_4227_B0AB_91E8CE3618F6_.wvu.Cols" localSheetId="1" hidden="1">'2022'!#REF!,'2022'!#REF!</definedName>
    <definedName name="Z_570DA366_8FC4_4227_B0AB_91E8CE3618F6_.wvu.PrintArea" localSheetId="0" hidden="1">'2018'!$A$1:$H$30</definedName>
    <definedName name="Z_6944E829_A0FF_4FE2_BED7_3EEE6E08B44D_.wvu.Cols" localSheetId="1" hidden="1">'2022'!#REF!,'2022'!#REF!</definedName>
    <definedName name="Z_6944E829_A0FF_4FE2_BED7_3EEE6E08B44D_.wvu.PrintArea" localSheetId="0" hidden="1">'2018'!$A$1:$H$30</definedName>
    <definedName name="Z_C023D3D4_D67E_4A02_8D13_5EC72BD9E40F_.wvu.PrintArea" localSheetId="0" hidden="1">'2018'!$A$1:$H$30</definedName>
    <definedName name="Z_D42A5576_4809_4038_99B3_8981F5474D28_.wvu.Cols" localSheetId="1" hidden="1">'2022'!#REF!,'2022'!#REF!</definedName>
    <definedName name="Z_D42A5576_4809_4038_99B3_8981F5474D28_.wvu.PrintArea" localSheetId="0" hidden="1">'2018'!$A$1:$H$30</definedName>
    <definedName name="Z_F3020E0F_754E_45D8_A9A5_776A30CFD3A7_.wvu.PrintArea" localSheetId="0" hidden="1">'2018'!$A$1:$H$30</definedName>
  </definedNames>
  <calcPr fullCalcOnLoad="1"/>
</workbook>
</file>

<file path=xl/sharedStrings.xml><?xml version="1.0" encoding="utf-8"?>
<sst xmlns="http://schemas.openxmlformats.org/spreadsheetml/2006/main" count="51" uniqueCount="50">
  <si>
    <t>(тыс. руб.)</t>
  </si>
  <si>
    <t>Наименование доходных источников</t>
  </si>
  <si>
    <t>Налоговые и неналоговые доходы</t>
  </si>
  <si>
    <t>Налоговые доходы, всего</t>
  </si>
  <si>
    <t>в том числе: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</si>
  <si>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</si>
  <si>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</si>
  <si>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</si>
  <si>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</si>
  <si>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</si>
  <si>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</si>
  <si>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</si>
  <si>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</si>
  <si>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</si>
  <si>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</si>
  <si>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</si>
  <si>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</si>
  <si>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</si>
  <si>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</si>
  <si>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 и субвенций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</si>
  <si>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</si>
  <si>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</si>
  <si>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Начальник финансового управления администрации Апанасенковского муниципального округа Ставропольского края</t>
  </si>
  <si>
    <t>Е.И. Медяник</t>
  </si>
  <si>
    <t>Уточненный план                           на 2022 год</t>
  </si>
  <si>
    <t>КБК</t>
  </si>
  <si>
    <t>1 01 02000 01 0000 110</t>
  </si>
  <si>
    <t>1 03 02000 01 0000 110</t>
  </si>
  <si>
    <t>1 06 01000 00 0000 110</t>
  </si>
  <si>
    <t>1 08 03000 01 0000 110</t>
  </si>
  <si>
    <t>1 05 01000 00 0000 110</t>
  </si>
  <si>
    <t>1 11 050000 00 0000 120</t>
  </si>
  <si>
    <t>1 13 01000 00 0000 130</t>
  </si>
  <si>
    <t>1 16 01000 01 0000 140</t>
  </si>
  <si>
    <t>1 17 15000 00 0000 150</t>
  </si>
  <si>
    <t>2 07 04000 14 0000 150</t>
  </si>
  <si>
    <t>2 18 04000 14 0000 150</t>
  </si>
  <si>
    <t>2 19 00000 14 0000 150</t>
  </si>
  <si>
    <t>1 14 00000 00 0000 430</t>
  </si>
  <si>
    <t xml:space="preserve">Утвержден план на 2022 год решение Совета № 19/268-I от 10 декабря 2021 г. </t>
  </si>
  <si>
    <t>1 12 01000 01 0000 120</t>
  </si>
  <si>
    <t>2 02 00000 00 0000 150</t>
  </si>
  <si>
    <t>Изменение 1 решение Совета № 20/305-I от 28 января 2022 г.</t>
  </si>
  <si>
    <t>Изменение 2 решение Совета № 22/319-I от 29 апреля 2022 г.</t>
  </si>
  <si>
    <t>Изменение 3 решение Совета № 23/343-I от 28 июня 2022 г.</t>
  </si>
  <si>
    <t>Изменение 4 решение Совета № 26/398-I от 11 ноября 2022 г.</t>
  </si>
  <si>
    <t>Изменение 5 решение Совета № 27/428-I от 21 декабря 2022 г.</t>
  </si>
  <si>
    <t>2 00 00000 00 0000 150</t>
  </si>
  <si>
    <t>БЕЗВОЗДМЕЗДНЫЕ ПОСТУПЛЕНИЯ</t>
  </si>
  <si>
    <t xml:space="preserve">Сведения о внесенных в отчетном финансовом году (2022 г.) изменениях в решение о бюджете Степновского муниципального округа Ставропольского края  в части доходов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</si>
</sst>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53" applyFont="1" applyFill="1" applyBorder="1" applyAlignment="1">
      <alignment horizontal="left" wrapText="1"/>
      <protection/>
    </xf>
    <xf numFmtId="4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53" applyFont="1" applyFill="1" applyBorder="1" applyAlignment="1">
      <alignment horizontal="left" wrapText="1"/>
      <protection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4" fontId="2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justify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53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5"/>
  <cols>
    <col min="1" max="1" width="37.57421875" style="28" customWidth="1"/>
    <col min="2" max="2" width="21.421875" style="29" customWidth="1"/>
    <col min="3" max="3" width="19.57421875" style="28" customWidth="1"/>
    <col min="4" max="4" width="19.8515625" style="28" customWidth="1"/>
    <col min="5" max="6" width="21.421875" style="28" customWidth="1"/>
    <col min="7" max="7" width="21.57421875" style="28" customWidth="1"/>
    <col min="8" max="8" width="17.00390625" style="28" customWidth="1"/>
    <col min="9" max="16384" width="9.140625" style="28" customWidth="1"/>
  </cols>
  <sheetData>
    <row r="1" spans="1:8" ht="33" customHeight="1">
      <c r="A1" s="50"/>
      <c r="B1" s="50"/>
      <c r="C1" s="50"/>
      <c r="D1" s="50"/>
      <c r="E1" s="50"/>
      <c r="F1" s="50"/>
      <c r="G1" s="50"/>
      <c r="H1" s="50"/>
    </row>
    <row r="2" spans="1:8" ht="18">
      <c r="A2" s="30"/>
      <c r="B2" s="31"/>
      <c r="C2" s="30"/>
      <c r="D2" s="30"/>
      <c r="E2" s="30"/>
      <c r="F2" s="30"/>
      <c r="G2" s="30"/>
      <c r="H2" s="30"/>
    </row>
    <row r="3" spans="1:8" ht="114.75" customHeight="1">
      <c r="A3" s="32"/>
      <c r="B3" s="33"/>
      <c r="C3" s="34"/>
      <c r="D3" s="34"/>
      <c r="E3" s="34"/>
      <c r="F3" s="34"/>
      <c r="G3" s="34"/>
      <c r="H3" s="35"/>
    </row>
    <row r="4" spans="1:8" ht="15">
      <c r="A4" s="36"/>
      <c r="B4" s="37"/>
      <c r="C4" s="38"/>
      <c r="D4" s="38"/>
      <c r="E4" s="38"/>
      <c r="F4" s="38"/>
      <c r="G4" s="38"/>
      <c r="H4" s="39"/>
    </row>
    <row r="5" spans="1:8" ht="15">
      <c r="A5" s="40"/>
      <c r="B5" s="27"/>
      <c r="C5" s="41"/>
      <c r="D5" s="41"/>
      <c r="E5" s="41"/>
      <c r="F5" s="41"/>
      <c r="G5" s="41"/>
      <c r="H5" s="42"/>
    </row>
    <row r="6" spans="1:8" ht="15">
      <c r="A6" s="43"/>
      <c r="B6" s="27"/>
      <c r="C6" s="41"/>
      <c r="D6" s="41"/>
      <c r="E6" s="41"/>
      <c r="F6" s="41"/>
      <c r="G6" s="41"/>
      <c r="H6" s="42"/>
    </row>
    <row r="7" spans="1:8" ht="15">
      <c r="A7" s="43"/>
      <c r="B7" s="27"/>
      <c r="C7" s="41"/>
      <c r="D7" s="41"/>
      <c r="E7" s="41"/>
      <c r="F7" s="41"/>
      <c r="G7" s="41"/>
      <c r="H7" s="42"/>
    </row>
    <row r="8" spans="1:8" ht="15">
      <c r="A8" s="43"/>
      <c r="B8" s="27"/>
      <c r="C8" s="41"/>
      <c r="D8" s="41"/>
      <c r="E8" s="41"/>
      <c r="F8" s="41"/>
      <c r="G8" s="41"/>
      <c r="H8" s="42"/>
    </row>
    <row r="9" spans="1:8" ht="15">
      <c r="A9" s="40"/>
      <c r="B9" s="27"/>
      <c r="C9" s="41"/>
      <c r="D9" s="41"/>
      <c r="E9" s="41"/>
      <c r="F9" s="41"/>
      <c r="G9" s="41"/>
      <c r="H9" s="42"/>
    </row>
    <row r="10" spans="1:8" ht="15">
      <c r="A10" s="43"/>
      <c r="B10" s="27"/>
      <c r="C10" s="41"/>
      <c r="D10" s="41"/>
      <c r="E10" s="41"/>
      <c r="F10" s="41"/>
      <c r="G10" s="41"/>
      <c r="H10" s="42"/>
    </row>
    <row r="11" spans="1:8" ht="15">
      <c r="A11" s="43"/>
      <c r="B11" s="27"/>
      <c r="C11" s="41"/>
      <c r="D11" s="41"/>
      <c r="E11" s="41"/>
      <c r="F11" s="41"/>
      <c r="G11" s="41"/>
      <c r="H11" s="42"/>
    </row>
    <row r="12" spans="1:8" ht="15">
      <c r="A12" s="43"/>
      <c r="B12" s="27"/>
      <c r="C12" s="41"/>
      <c r="D12" s="41"/>
      <c r="E12" s="41"/>
      <c r="F12" s="41"/>
      <c r="G12" s="41"/>
      <c r="H12" s="44"/>
    </row>
    <row r="13" spans="1:8" ht="15">
      <c r="A13" s="43"/>
      <c r="B13" s="27"/>
      <c r="C13" s="41"/>
      <c r="D13" s="41"/>
      <c r="E13" s="26"/>
      <c r="F13" s="26"/>
      <c r="G13" s="26"/>
      <c r="H13" s="44"/>
    </row>
    <row r="14" spans="1:8" ht="15">
      <c r="A14" s="40"/>
      <c r="B14" s="27"/>
      <c r="C14" s="41"/>
      <c r="D14" s="41"/>
      <c r="E14" s="26"/>
      <c r="F14" s="26"/>
      <c r="G14" s="26"/>
      <c r="H14" s="44"/>
    </row>
    <row r="15" spans="1:8" ht="15">
      <c r="A15" s="40"/>
      <c r="B15" s="27"/>
      <c r="C15" s="41"/>
      <c r="D15" s="41"/>
      <c r="E15" s="26"/>
      <c r="F15" s="26"/>
      <c r="G15" s="26"/>
      <c r="H15" s="44"/>
    </row>
    <row r="16" spans="1:8" ht="15">
      <c r="A16" s="40"/>
      <c r="B16" s="27"/>
      <c r="C16" s="41"/>
      <c r="D16" s="41"/>
      <c r="E16" s="41"/>
      <c r="F16" s="26"/>
      <c r="G16" s="26"/>
      <c r="H16" s="44"/>
    </row>
    <row r="17" spans="1:8" ht="15">
      <c r="A17" s="40"/>
      <c r="B17" s="27"/>
      <c r="C17" s="41"/>
      <c r="D17" s="41"/>
      <c r="E17" s="41"/>
      <c r="F17" s="26"/>
      <c r="G17" s="26"/>
      <c r="H17" s="44"/>
    </row>
    <row r="18" spans="1:8" ht="15">
      <c r="A18" s="40"/>
      <c r="B18" s="27"/>
      <c r="C18" s="41"/>
      <c r="D18" s="41"/>
      <c r="E18" s="41"/>
      <c r="F18" s="26"/>
      <c r="G18" s="26"/>
      <c r="H18" s="44"/>
    </row>
    <row r="19" spans="1:8" ht="15">
      <c r="A19" s="40"/>
      <c r="B19" s="27"/>
      <c r="C19" s="41"/>
      <c r="D19" s="41"/>
      <c r="E19" s="41"/>
      <c r="F19" s="26"/>
      <c r="G19" s="26"/>
      <c r="H19" s="44"/>
    </row>
    <row r="20" spans="1:8" ht="15">
      <c r="A20" s="40"/>
      <c r="B20" s="27"/>
      <c r="C20" s="41"/>
      <c r="D20" s="41"/>
      <c r="E20" s="41"/>
      <c r="F20" s="26"/>
      <c r="G20" s="26"/>
      <c r="H20" s="44"/>
    </row>
    <row r="21" spans="1:8" ht="15">
      <c r="A21" s="40"/>
      <c r="B21" s="27"/>
      <c r="C21" s="41"/>
      <c r="D21" s="41"/>
      <c r="E21" s="41"/>
      <c r="F21" s="26"/>
      <c r="G21" s="26"/>
      <c r="H21" s="44"/>
    </row>
    <row r="22" spans="1:8" ht="15">
      <c r="A22" s="40"/>
      <c r="B22" s="27"/>
      <c r="C22" s="41"/>
      <c r="D22" s="41"/>
      <c r="E22" s="41"/>
      <c r="F22" s="26"/>
      <c r="G22" s="26"/>
      <c r="H22" s="44"/>
    </row>
    <row r="23" spans="1:8" ht="15">
      <c r="A23" s="45"/>
      <c r="B23" s="27"/>
      <c r="C23" s="41"/>
      <c r="D23" s="41"/>
      <c r="E23" s="41"/>
      <c r="F23" s="26"/>
      <c r="G23" s="26"/>
      <c r="H23" s="41"/>
    </row>
    <row r="24" spans="1:8" ht="15">
      <c r="A24" s="46"/>
      <c r="B24" s="27"/>
      <c r="C24" s="41"/>
      <c r="D24" s="41"/>
      <c r="E24" s="41"/>
      <c r="F24" s="26"/>
      <c r="G24" s="26"/>
      <c r="H24" s="41"/>
    </row>
    <row r="26" spans="3:7" ht="15">
      <c r="C26" s="47"/>
      <c r="D26" s="47"/>
      <c r="E26" s="47"/>
      <c r="F26" s="47"/>
      <c r="G26" s="47"/>
    </row>
    <row r="27" spans="1:9" ht="15">
      <c r="A27" s="51"/>
      <c r="B27" s="51"/>
      <c r="C27" s="47"/>
      <c r="D27" s="47"/>
      <c r="E27" s="47"/>
      <c r="F27" s="47"/>
      <c r="G27" s="47"/>
      <c r="H27" s="47"/>
      <c r="I27" s="49"/>
    </row>
    <row r="28" spans="1:9" ht="30" customHeight="1">
      <c r="A28" s="51"/>
      <c r="B28" s="51"/>
      <c r="I28" s="49"/>
    </row>
    <row r="29" spans="1:9" ht="15">
      <c r="A29" s="48"/>
      <c r="B29" s="28"/>
      <c r="I29" s="49"/>
    </row>
    <row r="30" spans="1:9" ht="15">
      <c r="A30" s="48"/>
      <c r="B30" s="28"/>
      <c r="I30" s="49"/>
    </row>
  </sheetData>
  <sheetProtection/>
  <mergeCells count="2">
    <mergeCell ref="A1:H1"/>
    <mergeCell ref="A27:B28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SheetLayoutView="70" workbookViewId="0" topLeftCell="A1">
      <selection activeCell="H19" sqref="H19"/>
    </sheetView>
  </sheetViews>
  <sheetFormatPr defaultColWidth="9.140625" defaultRowHeight="15"/>
  <cols>
    <col min="1" max="1" width="24.8515625" style="15" customWidth="1"/>
    <col min="2" max="2" width="38.7109375" style="15" customWidth="1"/>
    <col min="3" max="3" width="18.28125" style="15" customWidth="1"/>
    <col min="4" max="4" width="15.7109375" style="15" customWidth="1"/>
    <col min="5" max="5" width="19.140625" style="15" customWidth="1"/>
    <col min="6" max="6" width="17.00390625" style="15" customWidth="1"/>
    <col min="7" max="7" width="18.8515625" style="15" customWidth="1"/>
    <col min="8" max="8" width="20.28125" style="15" customWidth="1"/>
    <col min="9" max="9" width="16.421875" style="16" customWidth="1"/>
    <col min="10" max="16384" width="9.140625" style="15" customWidth="1"/>
  </cols>
  <sheetData>
    <row r="1" spans="1:9" ht="48.7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</row>
    <row r="2" spans="1:9" ht="16.5" customHeight="1">
      <c r="A2" s="1"/>
      <c r="B2" s="1"/>
      <c r="C2" s="1"/>
      <c r="D2" s="1"/>
      <c r="E2" s="1"/>
      <c r="F2" s="1"/>
      <c r="I2" s="2" t="s">
        <v>0</v>
      </c>
    </row>
    <row r="3" spans="1:9" ht="82.5" customHeight="1">
      <c r="A3" s="3" t="s">
        <v>25</v>
      </c>
      <c r="B3" s="3" t="s">
        <v>1</v>
      </c>
      <c r="C3" s="4" t="s">
        <v>39</v>
      </c>
      <c r="D3" s="4" t="s">
        <v>42</v>
      </c>
      <c r="E3" s="4" t="s">
        <v>43</v>
      </c>
      <c r="F3" s="4" t="s">
        <v>44</v>
      </c>
      <c r="G3" s="4" t="s">
        <v>45</v>
      </c>
      <c r="H3" s="4" t="s">
        <v>46</v>
      </c>
      <c r="I3" s="4" t="s">
        <v>24</v>
      </c>
    </row>
    <row r="4" spans="1:9" ht="15">
      <c r="A4" s="3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4">
        <v>8</v>
      </c>
    </row>
    <row r="5" spans="1:9" s="20" customFormat="1" ht="23.25" customHeight="1">
      <c r="A5" s="5"/>
      <c r="B5" s="5" t="s">
        <v>2</v>
      </c>
      <c r="C5" s="6">
        <f aca="true" t="shared" si="0" ref="C5:H5">C6+C13</f>
        <v>182910.49</v>
      </c>
      <c r="D5" s="6">
        <f t="shared" si="0"/>
        <v>5445.46</v>
      </c>
      <c r="E5" s="6">
        <f t="shared" si="0"/>
        <v>3984.11</v>
      </c>
      <c r="F5" s="6">
        <f t="shared" si="0"/>
        <v>608.0699999999998</v>
      </c>
      <c r="G5" s="6">
        <f t="shared" si="0"/>
        <v>6058.639999999999</v>
      </c>
      <c r="H5" s="6">
        <f t="shared" si="0"/>
        <v>-1347.7199999999998</v>
      </c>
      <c r="I5" s="7">
        <f>SUM(C5:H5)</f>
        <v>197659.04999999996</v>
      </c>
    </row>
    <row r="6" spans="1:9" s="20" customFormat="1" ht="15">
      <c r="A6" s="8"/>
      <c r="B6" s="8" t="s">
        <v>3</v>
      </c>
      <c r="C6" s="6">
        <f aca="true" t="shared" si="1" ref="C6:H6">SUM(C8:C12)</f>
        <v>132223.32</v>
      </c>
      <c r="D6" s="6">
        <f t="shared" si="1"/>
        <v>5445.46</v>
      </c>
      <c r="E6" s="6">
        <f t="shared" si="1"/>
        <v>2566.36</v>
      </c>
      <c r="F6" s="6">
        <f t="shared" si="1"/>
        <v>40.69999999999982</v>
      </c>
      <c r="G6" s="6">
        <f t="shared" si="1"/>
        <v>5910.65</v>
      </c>
      <c r="H6" s="6">
        <f t="shared" si="1"/>
        <v>1166.4</v>
      </c>
      <c r="I6" s="7">
        <f>SUM(C6:H6)</f>
        <v>147352.88999999998</v>
      </c>
    </row>
    <row r="7" spans="1:9" ht="15">
      <c r="A7" s="9"/>
      <c r="B7" s="9" t="s">
        <v>4</v>
      </c>
      <c r="C7" s="10"/>
      <c r="D7" s="10"/>
      <c r="E7" s="10"/>
      <c r="F7" s="10"/>
      <c r="G7" s="10"/>
      <c r="H7" s="10"/>
      <c r="I7" s="11"/>
    </row>
    <row r="8" spans="1:9" ht="21.75" customHeight="1">
      <c r="A8" s="9" t="s">
        <v>26</v>
      </c>
      <c r="B8" s="9" t="s">
        <v>5</v>
      </c>
      <c r="C8" s="10">
        <v>75274</v>
      </c>
      <c r="D8" s="10">
        <v>5445.46</v>
      </c>
      <c r="E8" s="10">
        <v>0</v>
      </c>
      <c r="F8" s="10">
        <v>-1102.41</v>
      </c>
      <c r="G8" s="10">
        <v>0</v>
      </c>
      <c r="H8" s="10">
        <v>0</v>
      </c>
      <c r="I8" s="11">
        <f aca="true" t="shared" si="2" ref="I8:I13">SUM(C8:H8)</f>
        <v>79617.05</v>
      </c>
    </row>
    <row r="9" spans="1:9" ht="49.5" customHeight="1">
      <c r="A9" s="12" t="s">
        <v>27</v>
      </c>
      <c r="B9" s="12" t="s">
        <v>6</v>
      </c>
      <c r="C9" s="10">
        <v>10364.77</v>
      </c>
      <c r="D9" s="10">
        <v>0</v>
      </c>
      <c r="E9" s="10">
        <v>0</v>
      </c>
      <c r="F9" s="10">
        <v>0</v>
      </c>
      <c r="G9" s="10">
        <v>840.65</v>
      </c>
      <c r="H9" s="10">
        <v>1162.27</v>
      </c>
      <c r="I9" s="11">
        <f t="shared" si="2"/>
        <v>12367.69</v>
      </c>
    </row>
    <row r="10" spans="1:9" ht="15">
      <c r="A10" s="9" t="s">
        <v>30</v>
      </c>
      <c r="B10" s="9" t="s">
        <v>7</v>
      </c>
      <c r="C10" s="10">
        <v>17732</v>
      </c>
      <c r="D10" s="10">
        <v>0</v>
      </c>
      <c r="E10" s="10">
        <v>2566.36</v>
      </c>
      <c r="F10" s="10">
        <v>1143.11</v>
      </c>
      <c r="G10" s="10">
        <v>4370</v>
      </c>
      <c r="H10" s="10">
        <v>399.74</v>
      </c>
      <c r="I10" s="11">
        <f t="shared" si="2"/>
        <v>26211.210000000003</v>
      </c>
    </row>
    <row r="11" spans="1:9" ht="15">
      <c r="A11" s="9" t="s">
        <v>28</v>
      </c>
      <c r="B11" s="9" t="s">
        <v>8</v>
      </c>
      <c r="C11" s="10">
        <v>27098.55</v>
      </c>
      <c r="D11" s="10">
        <v>0</v>
      </c>
      <c r="E11" s="10">
        <v>0</v>
      </c>
      <c r="F11" s="10">
        <v>0</v>
      </c>
      <c r="G11" s="10">
        <v>0</v>
      </c>
      <c r="H11" s="10">
        <v>-635.61</v>
      </c>
      <c r="I11" s="11">
        <f t="shared" si="2"/>
        <v>26462.94</v>
      </c>
    </row>
    <row r="12" spans="1:9" ht="15">
      <c r="A12" s="9" t="s">
        <v>29</v>
      </c>
      <c r="B12" s="9" t="s">
        <v>9</v>
      </c>
      <c r="C12" s="10">
        <v>1754</v>
      </c>
      <c r="D12" s="10">
        <v>0</v>
      </c>
      <c r="E12" s="10">
        <v>0</v>
      </c>
      <c r="F12" s="10">
        <v>0</v>
      </c>
      <c r="G12" s="10">
        <v>700</v>
      </c>
      <c r="H12" s="10">
        <v>240</v>
      </c>
      <c r="I12" s="11">
        <f t="shared" si="2"/>
        <v>2694</v>
      </c>
    </row>
    <row r="13" spans="1:9" s="20" customFormat="1" ht="15">
      <c r="A13" s="8"/>
      <c r="B13" s="8" t="s">
        <v>10</v>
      </c>
      <c r="C13" s="6">
        <f aca="true" t="shared" si="3" ref="C13:H13">SUM(C15:C20)</f>
        <v>50687.17</v>
      </c>
      <c r="D13" s="6">
        <f t="shared" si="3"/>
        <v>0</v>
      </c>
      <c r="E13" s="6">
        <f t="shared" si="3"/>
        <v>1417.75</v>
      </c>
      <c r="F13" s="6">
        <f t="shared" si="3"/>
        <v>567.37</v>
      </c>
      <c r="G13" s="6">
        <f t="shared" si="3"/>
        <v>147.98999999999995</v>
      </c>
      <c r="H13" s="6">
        <f t="shared" si="3"/>
        <v>-2514.12</v>
      </c>
      <c r="I13" s="7">
        <f t="shared" si="2"/>
        <v>50306.159999999996</v>
      </c>
    </row>
    <row r="14" spans="1:9" ht="15">
      <c r="A14" s="9"/>
      <c r="B14" s="9" t="s">
        <v>4</v>
      </c>
      <c r="C14" s="10"/>
      <c r="D14" s="10"/>
      <c r="E14" s="10"/>
      <c r="F14" s="10"/>
      <c r="G14" s="10"/>
      <c r="H14" s="10"/>
      <c r="I14" s="7"/>
    </row>
    <row r="15" spans="1:9" ht="53.25" customHeight="1">
      <c r="A15" s="13" t="s">
        <v>31</v>
      </c>
      <c r="B15" s="13" t="s">
        <v>11</v>
      </c>
      <c r="C15" s="10">
        <v>37494.32</v>
      </c>
      <c r="D15" s="10">
        <v>0</v>
      </c>
      <c r="E15" s="10">
        <v>830</v>
      </c>
      <c r="F15" s="10">
        <v>0</v>
      </c>
      <c r="G15" s="10">
        <v>35</v>
      </c>
      <c r="H15" s="10">
        <v>0</v>
      </c>
      <c r="I15" s="11">
        <f aca="true" t="shared" si="4" ref="I15:I25">SUM(C15:H15)</f>
        <v>38359.32</v>
      </c>
    </row>
    <row r="16" spans="1:9" ht="36" customHeight="1">
      <c r="A16" s="13" t="s">
        <v>40</v>
      </c>
      <c r="B16" s="13" t="s">
        <v>12</v>
      </c>
      <c r="C16" s="10">
        <v>2.96</v>
      </c>
      <c r="D16" s="10">
        <v>0</v>
      </c>
      <c r="E16" s="10">
        <v>0</v>
      </c>
      <c r="F16" s="10">
        <v>4.45</v>
      </c>
      <c r="G16" s="10">
        <v>3.58</v>
      </c>
      <c r="H16" s="10">
        <v>0</v>
      </c>
      <c r="I16" s="11">
        <f t="shared" si="4"/>
        <v>10.99</v>
      </c>
    </row>
    <row r="17" spans="1:9" ht="48.75" customHeight="1">
      <c r="A17" s="13" t="s">
        <v>32</v>
      </c>
      <c r="B17" s="13" t="s">
        <v>13</v>
      </c>
      <c r="C17" s="10">
        <v>12298.15</v>
      </c>
      <c r="D17" s="10">
        <v>0</v>
      </c>
      <c r="E17" s="10">
        <v>369.15</v>
      </c>
      <c r="F17" s="10">
        <v>510.87</v>
      </c>
      <c r="G17" s="21">
        <v>-288.74</v>
      </c>
      <c r="H17" s="10">
        <v>-2754.12</v>
      </c>
      <c r="I17" s="11">
        <f t="shared" si="4"/>
        <v>10135.310000000001</v>
      </c>
    </row>
    <row r="18" spans="1:9" ht="36" customHeight="1">
      <c r="A18" s="13" t="s">
        <v>38</v>
      </c>
      <c r="B18" s="13" t="s">
        <v>14</v>
      </c>
      <c r="C18" s="10">
        <v>5</v>
      </c>
      <c r="D18" s="10">
        <v>0</v>
      </c>
      <c r="E18" s="10">
        <v>0</v>
      </c>
      <c r="F18" s="10">
        <v>52.05</v>
      </c>
      <c r="G18" s="10">
        <v>314.26</v>
      </c>
      <c r="H18" s="10">
        <v>0</v>
      </c>
      <c r="I18" s="11">
        <f t="shared" si="4"/>
        <v>371.31</v>
      </c>
    </row>
    <row r="19" spans="1:9" ht="21.75" customHeight="1">
      <c r="A19" s="13" t="s">
        <v>33</v>
      </c>
      <c r="B19" s="13" t="s">
        <v>15</v>
      </c>
      <c r="C19" s="10">
        <v>586.74</v>
      </c>
      <c r="D19" s="10">
        <v>0</v>
      </c>
      <c r="E19" s="3">
        <v>0</v>
      </c>
      <c r="F19" s="3">
        <v>0</v>
      </c>
      <c r="G19" s="10">
        <v>0</v>
      </c>
      <c r="H19" s="10">
        <v>240</v>
      </c>
      <c r="I19" s="11">
        <f t="shared" si="4"/>
        <v>826.74</v>
      </c>
    </row>
    <row r="20" spans="1:9" ht="15">
      <c r="A20" s="13" t="s">
        <v>34</v>
      </c>
      <c r="B20" s="13" t="s">
        <v>16</v>
      </c>
      <c r="C20" s="10">
        <v>300</v>
      </c>
      <c r="D20" s="10">
        <v>0</v>
      </c>
      <c r="E20" s="3">
        <v>218.6</v>
      </c>
      <c r="F20" s="10">
        <v>0</v>
      </c>
      <c r="G20" s="10">
        <v>83.89</v>
      </c>
      <c r="H20" s="10">
        <v>0</v>
      </c>
      <c r="I20" s="11">
        <f t="shared" si="4"/>
        <v>602.49</v>
      </c>
    </row>
    <row r="21" spans="1:9" ht="25.5" customHeight="1">
      <c r="A21" s="13" t="s">
        <v>47</v>
      </c>
      <c r="B21" s="13" t="s">
        <v>48</v>
      </c>
      <c r="C21" s="10">
        <f aca="true" t="shared" si="5" ref="C21:H21">SUM(C22:C25)</f>
        <v>746860.29</v>
      </c>
      <c r="D21" s="10">
        <f t="shared" si="5"/>
        <v>1137.6</v>
      </c>
      <c r="E21" s="10">
        <f t="shared" si="5"/>
        <v>9482.289999999997</v>
      </c>
      <c r="F21" s="10">
        <f t="shared" si="5"/>
        <v>4434.139999999999</v>
      </c>
      <c r="G21" s="10">
        <f t="shared" si="5"/>
        <v>35918.03</v>
      </c>
      <c r="H21" s="10">
        <f t="shared" si="5"/>
        <v>32567.79</v>
      </c>
      <c r="I21" s="7">
        <f t="shared" si="4"/>
        <v>830400.1400000001</v>
      </c>
    </row>
    <row r="22" spans="1:9" ht="45.75" customHeight="1">
      <c r="A22" s="13" t="s">
        <v>41</v>
      </c>
      <c r="B22" s="13" t="s">
        <v>17</v>
      </c>
      <c r="C22" s="10">
        <v>746860.29</v>
      </c>
      <c r="D22" s="10">
        <v>849.07</v>
      </c>
      <c r="E22" s="10">
        <v>17047.78</v>
      </c>
      <c r="F22" s="10">
        <v>4831.95</v>
      </c>
      <c r="G22" s="10">
        <v>36035.94</v>
      </c>
      <c r="H22" s="10">
        <v>32574.3</v>
      </c>
      <c r="I22" s="11">
        <f t="shared" si="4"/>
        <v>838199.3300000001</v>
      </c>
    </row>
    <row r="23" spans="1:9" ht="30" customHeight="1">
      <c r="A23" s="13" t="s">
        <v>35</v>
      </c>
      <c r="B23" s="13" t="s">
        <v>18</v>
      </c>
      <c r="C23" s="10">
        <v>0</v>
      </c>
      <c r="D23" s="10">
        <v>288.53</v>
      </c>
      <c r="E23" s="10">
        <v>119.98</v>
      </c>
      <c r="F23" s="10">
        <v>0</v>
      </c>
      <c r="G23" s="10">
        <v>400</v>
      </c>
      <c r="H23" s="10">
        <v>0</v>
      </c>
      <c r="I23" s="11">
        <f t="shared" si="4"/>
        <v>808.51</v>
      </c>
    </row>
    <row r="24" spans="1:9" ht="53.25" customHeight="1">
      <c r="A24" s="13" t="s">
        <v>36</v>
      </c>
      <c r="B24" s="13" t="s">
        <v>19</v>
      </c>
      <c r="C24" s="10">
        <v>0</v>
      </c>
      <c r="D24" s="10">
        <v>0</v>
      </c>
      <c r="E24" s="10">
        <v>0.12</v>
      </c>
      <c r="F24" s="10">
        <v>0</v>
      </c>
      <c r="G24" s="10"/>
      <c r="H24" s="10">
        <v>0</v>
      </c>
      <c r="I24" s="11">
        <f t="shared" si="4"/>
        <v>0.12</v>
      </c>
    </row>
    <row r="25" spans="1:9" ht="51.75" customHeight="1">
      <c r="A25" s="14" t="s">
        <v>37</v>
      </c>
      <c r="B25" s="14" t="s">
        <v>20</v>
      </c>
      <c r="C25" s="10">
        <v>0</v>
      </c>
      <c r="D25" s="10">
        <v>0</v>
      </c>
      <c r="E25" s="10">
        <v>-7685.59</v>
      </c>
      <c r="F25" s="10">
        <v>-397.81</v>
      </c>
      <c r="G25" s="10">
        <v>-517.91</v>
      </c>
      <c r="H25" s="10">
        <v>-6.51</v>
      </c>
      <c r="I25" s="11">
        <f t="shared" si="4"/>
        <v>-8607.820000000002</v>
      </c>
    </row>
    <row r="26" spans="1:9" s="20" customFormat="1" ht="15">
      <c r="A26" s="8"/>
      <c r="B26" s="8" t="s">
        <v>21</v>
      </c>
      <c r="C26" s="6">
        <f>C5+C22+C23+C25</f>
        <v>929770.78</v>
      </c>
      <c r="D26" s="6">
        <f>D5+D22+D23+D25</f>
        <v>6583.0599999999995</v>
      </c>
      <c r="E26" s="6">
        <f>E5+E22+E23+E25</f>
        <v>13466.279999999999</v>
      </c>
      <c r="F26" s="6">
        <f>F5+F22+F23+F24+F25</f>
        <v>5042.209999999999</v>
      </c>
      <c r="G26" s="6">
        <f>G5+G22+G23+G24+G25</f>
        <v>41976.67</v>
      </c>
      <c r="H26" s="6">
        <f>H5+H22+H23+H24+H25</f>
        <v>31220.07</v>
      </c>
      <c r="I26" s="7">
        <f>I5+I22+I23+I24+I25</f>
        <v>1028059.1900000001</v>
      </c>
    </row>
    <row r="28" spans="1:8" ht="115.5" customHeight="1" hidden="1">
      <c r="A28" s="22" t="s">
        <v>22</v>
      </c>
      <c r="B28" s="22"/>
      <c r="C28" s="22"/>
      <c r="D28" s="22"/>
      <c r="E28" s="23"/>
      <c r="F28" s="23"/>
      <c r="G28" s="24" t="s">
        <v>23</v>
      </c>
      <c r="H28" s="25"/>
    </row>
    <row r="29" spans="1:9" ht="30" customHeight="1" hidden="1">
      <c r="A29" s="17"/>
      <c r="B29" s="17"/>
      <c r="C29" s="17"/>
      <c r="D29" s="17"/>
      <c r="H29" s="18"/>
      <c r="I29" s="18"/>
    </row>
    <row r="30" spans="1:8" ht="15">
      <c r="A30" s="19"/>
      <c r="B30" s="19"/>
      <c r="H30" s="16"/>
    </row>
    <row r="31" ht="15">
      <c r="H31" s="16"/>
    </row>
  </sheetData>
  <sheetProtection/>
  <mergeCells count="1">
    <mergeCell ref="A1:I1"/>
  </mergeCells>
  <printOptions/>
  <pageMargins left="0.7479166666666667" right="0.31496062992125984" top="0.2361111111111111" bottom="0.4326388888888889" header="0.07847222222222222" footer="0.03888888888888889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АБМР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319_01</dc:creator>
  <cp:keywords/>
  <dc:description/>
  <cp:lastModifiedBy>KravchenkoAA</cp:lastModifiedBy>
  <cp:lastPrinted>2023-07-28T13:41:09Z</cp:lastPrinted>
  <dcterms:created xsi:type="dcterms:W3CDTF">2015-09-22T06:51:07Z</dcterms:created>
  <dcterms:modified xsi:type="dcterms:W3CDTF">2023-07-28T13:41:51Z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677519A5002F4C2E962F1618F856C10E</vt:lpwstr>
  </property>
  <property fmtid="{D5CDD505-2E9C-101B-9397-08002B2CF9AE}" pid="3" name="KSOProductBuildVer">
    <vt:lpwstr>1049-11.2.0.11537</vt:lpwstr>
  </property>
</Properties>
</file>